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795" windowHeight="12525" activeTab="0"/>
  </bookViews>
  <sheets>
    <sheet name="Neu" sheetId="1" r:id="rId1"/>
    <sheet name="Ausgabenliste" sheetId="2" r:id="rId2"/>
    <sheet name="Bilanz" sheetId="3" r:id="rId3"/>
    <sheet name="Bilanz 2" sheetId="4" r:id="rId4"/>
    <sheet name="Bilanz 3" sheetId="5" r:id="rId5"/>
    <sheet name="Tabelle3" sheetId="6" r:id="rId6"/>
    <sheet name="Tabelle4" sheetId="7" r:id="rId7"/>
  </sheets>
  <definedNames/>
  <calcPr fullCalcOnLoad="1"/>
</workbook>
</file>

<file path=xl/sharedStrings.xml><?xml version="1.0" encoding="utf-8"?>
<sst xmlns="http://schemas.openxmlformats.org/spreadsheetml/2006/main" count="162" uniqueCount="20">
  <si>
    <t>Meine Tabelle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</si>
  <si>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</si>
  <si>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</si>
  <si>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</si>
  <si>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</si>
  <si>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</si>
  <si>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</si>
  <si>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</si>
  <si>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</si>
  <si>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</si>
  <si>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</si>
  <si>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</si>
  <si>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</si>
  <si>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Einnahmen</t>
  </si>
  <si>
    <t>Ausgaben</t>
  </si>
  <si>
    <t>Differenz</t>
  </si>
  <si>
    <t>Summe</t>
  </si>
  <si>
    <t>Mittelwert</t>
  </si>
  <si>
    <t>5-Jahres-Summe</t>
  </si>
  <si>
    <t>5-Jahres-Mittelwert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</si>
</sst>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d/m"/>
    <numFmt numFmtId="166" formatCode="d/m/yy"/>
    <numFmt numFmtId="167" formatCode="dd/mm/yy"/>
    <numFmt numFmtId="168" formatCode="d/\ mmmm\ yyyy"/>
    <numFmt numFmtId="169" formatCode="#,##0.00\ &quot;€&quot;"/>
    <numFmt numFmtId="170" formatCode="d/\ mmm/\ yy"/>
    <numFmt numFmtId="171" formatCode="d/m/yyyy"/>
  </numFmts>
  <fonts count="6">
    <font>
      <sz val="10"/>
      <name val="Arial"/>
      <family val="0"/>
    </font>
    <font>
      <sz val="2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2" borderId="0" xfId="0" applyFont="1" applyFill="1" applyAlignment="1">
      <alignment/>
    </xf>
    <xf numFmtId="8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4" fillId="2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69" fontId="3" fillId="0" borderId="6" xfId="0" applyNumberFormat="1" applyFont="1" applyBorder="1" applyAlignment="1">
      <alignment/>
    </xf>
    <xf numFmtId="8" fontId="0" fillId="0" borderId="7" xfId="0" applyNumberFormat="1" applyBorder="1" applyAlignment="1">
      <alignment/>
    </xf>
    <xf numFmtId="8" fontId="0" fillId="0" borderId="8" xfId="0" applyNumberFormat="1" applyBorder="1" applyAlignment="1">
      <alignment/>
    </xf>
    <xf numFmtId="8" fontId="0" fillId="0" borderId="9" xfId="0" applyNumberFormat="1" applyBorder="1" applyAlignment="1">
      <alignment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44" fontId="0" fillId="0" borderId="4" xfId="17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44" fontId="0" fillId="0" borderId="4" xfId="17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4" borderId="13" xfId="0" applyFont="1" applyFill="1" applyBorder="1" applyAlignment="1">
      <alignment wrapText="1"/>
    </xf>
    <xf numFmtId="169" fontId="3" fillId="4" borderId="14" xfId="0" applyNumberFormat="1" applyFont="1" applyFill="1" applyBorder="1" applyAlignment="1">
      <alignment vertical="top"/>
    </xf>
    <xf numFmtId="169" fontId="3" fillId="4" borderId="14" xfId="0" applyNumberFormat="1" applyFont="1" applyFill="1" applyBorder="1" applyAlignment="1">
      <alignment vertical="center"/>
    </xf>
    <xf numFmtId="16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 wrapText="1"/>
    </xf>
    <xf numFmtId="169" fontId="3" fillId="4" borderId="17" xfId="0" applyNumberFormat="1" applyFont="1" applyFill="1" applyBorder="1" applyAlignment="1">
      <alignment/>
    </xf>
    <xf numFmtId="169" fontId="3" fillId="4" borderId="1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17.7109375" style="0" customWidth="1"/>
    <col min="7" max="7" width="20.421875" style="0" customWidth="1"/>
  </cols>
  <sheetData>
    <row r="1" ht="24.75" customHeight="1">
      <c r="A1" s="1" t="s">
        <v>0</v>
      </c>
    </row>
    <row r="3" spans="1:7" ht="12.75">
      <c r="A3" s="3" t="s">
        <v>1</v>
      </c>
      <c r="B3">
        <v>100</v>
      </c>
      <c r="C3" s="2">
        <v>100</v>
      </c>
      <c r="E3" t="s">
        <v>1</v>
      </c>
      <c r="F3" s="4">
        <v>100</v>
      </c>
      <c r="G3" s="5">
        <v>39934</v>
      </c>
    </row>
    <row r="4" spans="1:7" ht="12.75">
      <c r="A4" s="3" t="s">
        <v>2</v>
      </c>
      <c r="B4">
        <v>200</v>
      </c>
      <c r="C4" s="2">
        <v>200</v>
      </c>
      <c r="E4" t="s">
        <v>2</v>
      </c>
      <c r="F4" s="4">
        <v>120</v>
      </c>
      <c r="G4" s="6">
        <v>39935</v>
      </c>
    </row>
    <row r="5" spans="1:7" ht="12.75">
      <c r="A5" s="3" t="s">
        <v>3</v>
      </c>
      <c r="B5">
        <v>300</v>
      </c>
      <c r="C5" s="2">
        <v>300</v>
      </c>
      <c r="E5" t="s">
        <v>3</v>
      </c>
      <c r="F5" s="4">
        <v>140</v>
      </c>
      <c r="G5" s="7">
        <v>39936</v>
      </c>
    </row>
    <row r="6" spans="1:7" ht="12.75">
      <c r="A6" s="3" t="s">
        <v>4</v>
      </c>
      <c r="B6">
        <v>400</v>
      </c>
      <c r="C6" s="2">
        <v>400</v>
      </c>
      <c r="E6" t="s">
        <v>4</v>
      </c>
      <c r="F6" s="4">
        <v>160</v>
      </c>
      <c r="G6" s="6">
        <v>39937</v>
      </c>
    </row>
    <row r="7" spans="1:7" ht="12.75">
      <c r="A7" s="3" t="s">
        <v>5</v>
      </c>
      <c r="B7">
        <v>500</v>
      </c>
      <c r="C7" s="2">
        <v>500</v>
      </c>
      <c r="E7" t="s">
        <v>5</v>
      </c>
      <c r="F7" s="4">
        <v>180</v>
      </c>
      <c r="G7" s="7">
        <v>39938</v>
      </c>
    </row>
    <row r="8" spans="1:7" ht="12.75">
      <c r="A8" s="3" t="s">
        <v>6</v>
      </c>
      <c r="B8">
        <v>600</v>
      </c>
      <c r="C8" s="2">
        <v>600</v>
      </c>
      <c r="E8" t="s">
        <v>6</v>
      </c>
      <c r="F8" s="4">
        <v>200</v>
      </c>
      <c r="G8" s="29">
        <v>39939</v>
      </c>
    </row>
    <row r="9" spans="1:7" ht="12.75">
      <c r="A9" s="3" t="s">
        <v>7</v>
      </c>
      <c r="B9">
        <v>700</v>
      </c>
      <c r="C9" s="2">
        <v>700</v>
      </c>
      <c r="E9" t="s">
        <v>7</v>
      </c>
      <c r="F9" s="4">
        <v>220</v>
      </c>
      <c r="G9" s="8">
        <v>39940</v>
      </c>
    </row>
    <row r="10" spans="1:7" ht="12.75">
      <c r="A10" s="3" t="s">
        <v>8</v>
      </c>
      <c r="B10">
        <v>800</v>
      </c>
      <c r="C10" s="2">
        <v>800</v>
      </c>
      <c r="E10" t="s">
        <v>8</v>
      </c>
      <c r="F10" s="4">
        <v>240</v>
      </c>
      <c r="G10" s="30">
        <v>39941</v>
      </c>
    </row>
    <row r="11" spans="1:7" ht="12.75">
      <c r="A11" s="3" t="s">
        <v>9</v>
      </c>
      <c r="B11">
        <v>900</v>
      </c>
      <c r="C11" s="2">
        <v>900</v>
      </c>
      <c r="E11" t="s">
        <v>9</v>
      </c>
      <c r="F11" s="4">
        <v>260</v>
      </c>
      <c r="G11" s="5">
        <v>39942</v>
      </c>
    </row>
    <row r="12" spans="1:7" ht="12.75">
      <c r="A12" s="3" t="s">
        <v>10</v>
      </c>
      <c r="B12">
        <v>1000</v>
      </c>
      <c r="C12" s="2">
        <v>1000</v>
      </c>
      <c r="E12" t="s">
        <v>10</v>
      </c>
      <c r="F12" s="4">
        <v>280</v>
      </c>
      <c r="G12" s="6">
        <v>39943</v>
      </c>
    </row>
    <row r="13" spans="1:7" ht="12.75">
      <c r="A13" s="3" t="s">
        <v>11</v>
      </c>
      <c r="B13">
        <v>1100</v>
      </c>
      <c r="C13" s="2">
        <v>1100</v>
      </c>
      <c r="E13" t="s">
        <v>11</v>
      </c>
      <c r="F13" s="4">
        <v>300</v>
      </c>
      <c r="G13" s="5">
        <v>39944</v>
      </c>
    </row>
    <row r="14" spans="1:7" ht="12.75">
      <c r="A14" s="3" t="s">
        <v>12</v>
      </c>
      <c r="B14">
        <v>1200</v>
      </c>
      <c r="C14" s="2">
        <v>1200</v>
      </c>
      <c r="E14" t="s">
        <v>12</v>
      </c>
      <c r="F14" s="4">
        <v>320</v>
      </c>
      <c r="G14" s="6">
        <v>39945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3" sqref="D3"/>
    </sheetView>
  </sheetViews>
  <sheetFormatPr defaultColWidth="11.421875" defaultRowHeight="12.75"/>
  <sheetData>
    <row r="1" spans="1:4" ht="18.75" thickBot="1">
      <c r="A1" s="14">
        <v>2009</v>
      </c>
      <c r="B1" s="9" t="s">
        <v>13</v>
      </c>
      <c r="C1" s="9" t="s">
        <v>14</v>
      </c>
      <c r="D1" s="10" t="s">
        <v>15</v>
      </c>
    </row>
    <row r="3" spans="1:4" ht="12.75">
      <c r="A3" s="20" t="s">
        <v>1</v>
      </c>
      <c r="B3" s="11">
        <v>134</v>
      </c>
      <c r="C3" s="23">
        <v>80</v>
      </c>
      <c r="D3" s="17">
        <f>B3-C3</f>
        <v>54</v>
      </c>
    </row>
    <row r="4" spans="1:4" ht="12.75">
      <c r="A4" s="21" t="s">
        <v>2</v>
      </c>
      <c r="B4" s="12">
        <v>200</v>
      </c>
      <c r="C4" s="24">
        <v>120</v>
      </c>
      <c r="D4" s="18">
        <f aca="true" t="shared" si="0" ref="D4:D14">B4-C4</f>
        <v>80</v>
      </c>
    </row>
    <row r="5" spans="1:4" ht="12.75">
      <c r="A5" s="21" t="s">
        <v>3</v>
      </c>
      <c r="B5" s="12">
        <v>126</v>
      </c>
      <c r="C5" s="24">
        <v>130</v>
      </c>
      <c r="D5" s="18">
        <f t="shared" si="0"/>
        <v>-4</v>
      </c>
    </row>
    <row r="6" spans="1:4" ht="12.75">
      <c r="A6" s="21" t="s">
        <v>4</v>
      </c>
      <c r="B6" s="12">
        <v>138</v>
      </c>
      <c r="C6" s="24">
        <v>120</v>
      </c>
      <c r="D6" s="18">
        <f t="shared" si="0"/>
        <v>18</v>
      </c>
    </row>
    <row r="7" spans="1:4" ht="12.75">
      <c r="A7" s="21" t="s">
        <v>5</v>
      </c>
      <c r="B7" s="12">
        <v>250</v>
      </c>
      <c r="C7" s="24">
        <v>200</v>
      </c>
      <c r="D7" s="18">
        <f t="shared" si="0"/>
        <v>50</v>
      </c>
    </row>
    <row r="8" spans="1:4" ht="12.75">
      <c r="A8" s="21" t="s">
        <v>6</v>
      </c>
      <c r="B8" s="12">
        <v>50</v>
      </c>
      <c r="C8" s="24">
        <v>75</v>
      </c>
      <c r="D8" s="18">
        <f t="shared" si="0"/>
        <v>-25</v>
      </c>
    </row>
    <row r="9" spans="1:4" ht="12.75">
      <c r="A9" s="21" t="s">
        <v>7</v>
      </c>
      <c r="B9" s="12">
        <v>28.345</v>
      </c>
      <c r="C9" s="24">
        <v>56</v>
      </c>
      <c r="D9" s="18">
        <f t="shared" si="0"/>
        <v>-27.655</v>
      </c>
    </row>
    <row r="10" spans="1:4" ht="12.75">
      <c r="A10" s="21" t="s">
        <v>8</v>
      </c>
      <c r="B10" s="12">
        <v>17.999</v>
      </c>
      <c r="C10" s="24">
        <v>34</v>
      </c>
      <c r="D10" s="18">
        <f t="shared" si="0"/>
        <v>-16.001</v>
      </c>
    </row>
    <row r="11" spans="1:4" ht="12.75">
      <c r="A11" s="21" t="s">
        <v>9</v>
      </c>
      <c r="B11" s="12">
        <v>230</v>
      </c>
      <c r="C11" s="24">
        <v>111</v>
      </c>
      <c r="D11" s="18">
        <f t="shared" si="0"/>
        <v>119</v>
      </c>
    </row>
    <row r="12" spans="1:4" ht="12.75">
      <c r="A12" s="21" t="s">
        <v>10</v>
      </c>
      <c r="B12" s="12">
        <v>156.45</v>
      </c>
      <c r="C12" s="24">
        <v>140</v>
      </c>
      <c r="D12" s="18">
        <f t="shared" si="0"/>
        <v>16.44999999999999</v>
      </c>
    </row>
    <row r="13" spans="1:4" ht="12.75">
      <c r="A13" s="21" t="s">
        <v>11</v>
      </c>
      <c r="B13" s="12">
        <v>123</v>
      </c>
      <c r="C13" s="24">
        <v>45</v>
      </c>
      <c r="D13" s="18">
        <f t="shared" si="0"/>
        <v>78</v>
      </c>
    </row>
    <row r="14" spans="1:4" ht="12.75">
      <c r="A14" s="22" t="s">
        <v>12</v>
      </c>
      <c r="B14" s="13">
        <v>345</v>
      </c>
      <c r="C14" s="25">
        <v>500</v>
      </c>
      <c r="D14" s="19">
        <f t="shared" si="0"/>
        <v>-155</v>
      </c>
    </row>
    <row r="15" spans="1:4" ht="13.5" thickBot="1">
      <c r="A15" s="15" t="s">
        <v>16</v>
      </c>
      <c r="B15" s="16">
        <f>SUM(B3:B14)</f>
        <v>1798.794</v>
      </c>
      <c r="C15" s="16">
        <f>SUM(C3:C14)</f>
        <v>1611</v>
      </c>
      <c r="D15" s="16">
        <f>SUM(D3:D14)</f>
        <v>187.79399999999998</v>
      </c>
    </row>
    <row r="16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9" sqref="B19"/>
    </sheetView>
  </sheetViews>
  <sheetFormatPr defaultColWidth="11.421875" defaultRowHeight="12.75"/>
  <sheetData>
    <row r="1" spans="1:4" ht="18.75" thickBot="1">
      <c r="A1" s="14">
        <v>2009</v>
      </c>
      <c r="B1" s="9" t="s">
        <v>13</v>
      </c>
      <c r="C1" s="9" t="s">
        <v>14</v>
      </c>
      <c r="D1" s="10" t="s">
        <v>15</v>
      </c>
    </row>
    <row r="3" spans="1:4" ht="12.75">
      <c r="A3" s="20" t="s">
        <v>1</v>
      </c>
      <c r="B3" s="11">
        <v>134</v>
      </c>
      <c r="C3" s="26">
        <v>80</v>
      </c>
      <c r="D3" s="17">
        <f aca="true" t="shared" si="0" ref="D3:D14">B3-C3</f>
        <v>54</v>
      </c>
    </row>
    <row r="4" spans="1:4" ht="12.75">
      <c r="A4" s="21" t="s">
        <v>2</v>
      </c>
      <c r="B4" s="12">
        <v>200</v>
      </c>
      <c r="C4" s="27">
        <v>120</v>
      </c>
      <c r="D4" s="18">
        <f t="shared" si="0"/>
        <v>80</v>
      </c>
    </row>
    <row r="5" spans="1:4" ht="12.75">
      <c r="A5" s="21" t="s">
        <v>3</v>
      </c>
      <c r="B5" s="12">
        <v>126</v>
      </c>
      <c r="C5" s="27">
        <v>130</v>
      </c>
      <c r="D5" s="18">
        <f t="shared" si="0"/>
        <v>-4</v>
      </c>
    </row>
    <row r="6" spans="1:4" ht="12.75">
      <c r="A6" s="21" t="s">
        <v>4</v>
      </c>
      <c r="B6" s="12">
        <v>138</v>
      </c>
      <c r="C6" s="27">
        <v>120</v>
      </c>
      <c r="D6" s="18">
        <f t="shared" si="0"/>
        <v>18</v>
      </c>
    </row>
    <row r="7" spans="1:4" ht="12.75">
      <c r="A7" s="21" t="s">
        <v>5</v>
      </c>
      <c r="B7" s="12">
        <v>250</v>
      </c>
      <c r="C7" s="27">
        <v>200</v>
      </c>
      <c r="D7" s="18">
        <f t="shared" si="0"/>
        <v>50</v>
      </c>
    </row>
    <row r="8" spans="1:4" ht="12.75">
      <c r="A8" s="21" t="s">
        <v>6</v>
      </c>
      <c r="B8" s="12">
        <v>50</v>
      </c>
      <c r="C8" s="27">
        <v>75</v>
      </c>
      <c r="D8" s="18">
        <f t="shared" si="0"/>
        <v>-25</v>
      </c>
    </row>
    <row r="9" spans="1:4" ht="12.75">
      <c r="A9" s="21" t="s">
        <v>7</v>
      </c>
      <c r="B9" s="12">
        <v>28.345</v>
      </c>
      <c r="C9" s="27">
        <v>56</v>
      </c>
      <c r="D9" s="18">
        <f t="shared" si="0"/>
        <v>-27.655</v>
      </c>
    </row>
    <row r="10" spans="1:4" ht="12.75">
      <c r="A10" s="21" t="s">
        <v>8</v>
      </c>
      <c r="B10" s="12">
        <v>17.999</v>
      </c>
      <c r="C10" s="27">
        <v>34</v>
      </c>
      <c r="D10" s="18">
        <f t="shared" si="0"/>
        <v>-16.001</v>
      </c>
    </row>
    <row r="11" spans="1:4" ht="12.75">
      <c r="A11" s="21" t="s">
        <v>9</v>
      </c>
      <c r="B11" s="12">
        <v>230</v>
      </c>
      <c r="C11" s="27">
        <v>111</v>
      </c>
      <c r="D11" s="18">
        <f t="shared" si="0"/>
        <v>119</v>
      </c>
    </row>
    <row r="12" spans="1:4" ht="12.75">
      <c r="A12" s="21" t="s">
        <v>10</v>
      </c>
      <c r="B12" s="12">
        <v>156.45</v>
      </c>
      <c r="C12" s="27">
        <v>140</v>
      </c>
      <c r="D12" s="18">
        <f t="shared" si="0"/>
        <v>16.44999999999999</v>
      </c>
    </row>
    <row r="13" spans="1:4" ht="12.75">
      <c r="A13" s="21" t="s">
        <v>11</v>
      </c>
      <c r="B13" s="12">
        <v>123</v>
      </c>
      <c r="C13" s="27">
        <v>45</v>
      </c>
      <c r="D13" s="18">
        <f t="shared" si="0"/>
        <v>78</v>
      </c>
    </row>
    <row r="14" spans="1:4" ht="12.75">
      <c r="A14" s="22" t="s">
        <v>12</v>
      </c>
      <c r="B14" s="13">
        <v>345</v>
      </c>
      <c r="C14" s="28">
        <v>500</v>
      </c>
      <c r="D14" s="19">
        <f t="shared" si="0"/>
        <v>-155</v>
      </c>
    </row>
    <row r="15" spans="1:4" ht="13.5" thickBot="1">
      <c r="A15" s="15" t="s">
        <v>16</v>
      </c>
      <c r="B15" s="16">
        <f>SUM(B3:B14)</f>
        <v>1798.794</v>
      </c>
      <c r="C15" s="16">
        <f>SUM(C3:C14)</f>
        <v>1611</v>
      </c>
      <c r="D15" s="16">
        <f>SUM(D3:D14)</f>
        <v>187.79399999999998</v>
      </c>
    </row>
    <row r="16" ht="13.5" thickTop="1"/>
    <row r="17" spans="1:4" ht="13.5" thickBot="1">
      <c r="A17" s="15" t="s">
        <v>17</v>
      </c>
      <c r="B17" s="16">
        <f>AVERAGE(B3:B14)</f>
        <v>149.89950000000002</v>
      </c>
      <c r="C17" s="16">
        <f>AVERAGE(C3:C14)</f>
        <v>134.25</v>
      </c>
      <c r="D17" s="16">
        <f>AVERAGE(D3:D14)</f>
        <v>15.649499999999998</v>
      </c>
    </row>
    <row r="18" ht="13.5" thickTop="1"/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5" sqref="B5"/>
    </sheetView>
  </sheetViews>
  <sheetFormatPr defaultColWidth="11.421875" defaultRowHeight="12.75" outlineLevelRow="1"/>
  <sheetData>
    <row r="1" spans="1:4" ht="18.75" thickBot="1">
      <c r="A1" s="14">
        <v>2009</v>
      </c>
      <c r="B1" s="9" t="s">
        <v>13</v>
      </c>
      <c r="C1" s="9" t="s">
        <v>14</v>
      </c>
      <c r="D1" s="10" t="s">
        <v>15</v>
      </c>
    </row>
    <row r="2" ht="12.75" hidden="1" outlineLevel="1"/>
    <row r="3" spans="1:4" ht="12.75" hidden="1" outlineLevel="1">
      <c r="A3" s="20" t="s">
        <v>1</v>
      </c>
      <c r="B3" s="11"/>
      <c r="C3" s="26">
        <v>80</v>
      </c>
      <c r="D3" s="17">
        <f aca="true" t="shared" si="0" ref="D3:D14">B3-C3</f>
        <v>-80</v>
      </c>
    </row>
    <row r="4" spans="1:4" ht="12.75" hidden="1" outlineLevel="1">
      <c r="A4" s="21" t="s">
        <v>2</v>
      </c>
      <c r="B4" s="12"/>
      <c r="C4" s="27">
        <v>120</v>
      </c>
      <c r="D4" s="18">
        <f t="shared" si="0"/>
        <v>-120</v>
      </c>
    </row>
    <row r="5" spans="1:4" ht="12.75" hidden="1" outlineLevel="1">
      <c r="A5" s="21" t="s">
        <v>3</v>
      </c>
      <c r="B5" s="12"/>
      <c r="C5" s="27">
        <v>130</v>
      </c>
      <c r="D5" s="18">
        <f t="shared" si="0"/>
        <v>-130</v>
      </c>
    </row>
    <row r="6" spans="1:4" ht="12.75" hidden="1" outlineLevel="1">
      <c r="A6" s="21" t="s">
        <v>4</v>
      </c>
      <c r="B6" s="12"/>
      <c r="C6" s="27">
        <v>120</v>
      </c>
      <c r="D6" s="18">
        <f t="shared" si="0"/>
        <v>-120</v>
      </c>
    </row>
    <row r="7" spans="1:4" ht="12.75" hidden="1" outlineLevel="1">
      <c r="A7" s="21" t="s">
        <v>5</v>
      </c>
      <c r="B7" s="12"/>
      <c r="C7" s="27">
        <v>200</v>
      </c>
      <c r="D7" s="18">
        <f t="shared" si="0"/>
        <v>-200</v>
      </c>
    </row>
    <row r="8" spans="1:4" ht="12.75" hidden="1" outlineLevel="1">
      <c r="A8" s="21" t="s">
        <v>6</v>
      </c>
      <c r="B8" s="12"/>
      <c r="C8" s="27">
        <v>75</v>
      </c>
      <c r="D8" s="18">
        <f t="shared" si="0"/>
        <v>-75</v>
      </c>
    </row>
    <row r="9" spans="1:4" ht="12.75" hidden="1" outlineLevel="1">
      <c r="A9" s="21" t="s">
        <v>7</v>
      </c>
      <c r="B9" s="12"/>
      <c r="C9" s="27">
        <v>56</v>
      </c>
      <c r="D9" s="18">
        <f t="shared" si="0"/>
        <v>-56</v>
      </c>
    </row>
    <row r="10" spans="1:4" ht="12.75" hidden="1" outlineLevel="1">
      <c r="A10" s="21" t="s">
        <v>8</v>
      </c>
      <c r="B10" s="12"/>
      <c r="C10" s="27">
        <v>34</v>
      </c>
      <c r="D10" s="18">
        <f t="shared" si="0"/>
        <v>-34</v>
      </c>
    </row>
    <row r="11" spans="1:4" ht="12.75" hidden="1" outlineLevel="1">
      <c r="A11" s="21" t="s">
        <v>9</v>
      </c>
      <c r="B11" s="12"/>
      <c r="C11" s="27">
        <v>111</v>
      </c>
      <c r="D11" s="18">
        <f t="shared" si="0"/>
        <v>-111</v>
      </c>
    </row>
    <row r="12" spans="1:4" ht="12.75" hidden="1" outlineLevel="1">
      <c r="A12" s="21" t="s">
        <v>10</v>
      </c>
      <c r="B12" s="12"/>
      <c r="C12" s="27">
        <v>140</v>
      </c>
      <c r="D12" s="18">
        <f t="shared" si="0"/>
        <v>-140</v>
      </c>
    </row>
    <row r="13" spans="1:4" ht="12.75" hidden="1" outlineLevel="1">
      <c r="A13" s="21" t="s">
        <v>11</v>
      </c>
      <c r="B13" s="12"/>
      <c r="C13" s="27">
        <v>45</v>
      </c>
      <c r="D13" s="18">
        <f t="shared" si="0"/>
        <v>-45</v>
      </c>
    </row>
    <row r="14" spans="1:4" ht="12.75" hidden="1" outlineLevel="1">
      <c r="A14" s="22" t="s">
        <v>12</v>
      </c>
      <c r="B14" s="13"/>
      <c r="C14" s="28">
        <v>500</v>
      </c>
      <c r="D14" s="19">
        <f t="shared" si="0"/>
        <v>-500</v>
      </c>
    </row>
    <row r="15" spans="1:4" ht="13.5" collapsed="1" thickBot="1">
      <c r="A15" s="15" t="s">
        <v>16</v>
      </c>
      <c r="B15" s="16">
        <f>SUM(B3:B14)</f>
        <v>0</v>
      </c>
      <c r="C15" s="16">
        <f>SUM(C3:C14)</f>
        <v>1611</v>
      </c>
      <c r="D15" s="16">
        <f>SUM(D3:D14)</f>
        <v>-1611</v>
      </c>
    </row>
    <row r="16" ht="13.5" thickTop="1"/>
    <row r="17" spans="1:4" ht="13.5" thickBot="1">
      <c r="A17" s="15" t="s">
        <v>17</v>
      </c>
      <c r="B17" s="16">
        <f>IF(B15&lt;&gt;0,AVERAGE(B3:B14),0)</f>
        <v>0</v>
      </c>
      <c r="C17" s="16">
        <f>AVERAGE(C3:C14)</f>
        <v>134.25</v>
      </c>
      <c r="D17" s="16">
        <f>AVERAGE(D3:D14)</f>
        <v>-134.25</v>
      </c>
    </row>
    <row r="18" ht="13.5" thickTop="1"/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K92" sqref="K92"/>
    </sheetView>
  </sheetViews>
  <sheetFormatPr defaultColWidth="11.421875" defaultRowHeight="12.75" outlineLevelRow="1"/>
  <cols>
    <col min="5" max="7" width="0" style="0" hidden="1" customWidth="1"/>
  </cols>
  <sheetData>
    <row r="1" spans="1:4" ht="18.75" thickBot="1">
      <c r="A1" s="14">
        <v>2008</v>
      </c>
      <c r="B1" s="9" t="s">
        <v>13</v>
      </c>
      <c r="C1" s="9" t="s">
        <v>14</v>
      </c>
      <c r="D1" s="10" t="s">
        <v>15</v>
      </c>
    </row>
    <row r="2" ht="12.75" hidden="1" outlineLevel="1"/>
    <row r="3" spans="1:4" ht="12.75" hidden="1" outlineLevel="1">
      <c r="A3" s="20" t="s">
        <v>1</v>
      </c>
      <c r="B3" s="11">
        <v>134</v>
      </c>
      <c r="C3" s="26">
        <v>80</v>
      </c>
      <c r="D3" s="17">
        <f aca="true" t="shared" si="0" ref="D3:D14">B3-C3</f>
        <v>54</v>
      </c>
    </row>
    <row r="4" spans="1:4" ht="12.75" hidden="1" outlineLevel="1">
      <c r="A4" s="21" t="s">
        <v>2</v>
      </c>
      <c r="B4" s="12">
        <v>200</v>
      </c>
      <c r="C4" s="27">
        <v>120</v>
      </c>
      <c r="D4" s="18">
        <f t="shared" si="0"/>
        <v>80</v>
      </c>
    </row>
    <row r="5" spans="1:4" ht="12.75" hidden="1" outlineLevel="1">
      <c r="A5" s="21" t="s">
        <v>3</v>
      </c>
      <c r="B5" s="12">
        <v>126</v>
      </c>
      <c r="C5" s="27">
        <v>130</v>
      </c>
      <c r="D5" s="18">
        <f t="shared" si="0"/>
        <v>-4</v>
      </c>
    </row>
    <row r="6" spans="1:4" ht="12.75" hidden="1" outlineLevel="1">
      <c r="A6" s="21" t="s">
        <v>4</v>
      </c>
      <c r="B6" s="12">
        <v>138</v>
      </c>
      <c r="C6" s="27">
        <v>120</v>
      </c>
      <c r="D6" s="18">
        <f t="shared" si="0"/>
        <v>18</v>
      </c>
    </row>
    <row r="7" spans="1:4" ht="12.75" hidden="1" outlineLevel="1">
      <c r="A7" s="21" t="s">
        <v>5</v>
      </c>
      <c r="B7" s="12">
        <v>250</v>
      </c>
      <c r="C7" s="27">
        <v>200</v>
      </c>
      <c r="D7" s="18">
        <f t="shared" si="0"/>
        <v>50</v>
      </c>
    </row>
    <row r="8" spans="1:4" ht="12.75" hidden="1" outlineLevel="1">
      <c r="A8" s="21" t="s">
        <v>6</v>
      </c>
      <c r="B8" s="12">
        <v>50</v>
      </c>
      <c r="C8" s="27">
        <v>75</v>
      </c>
      <c r="D8" s="18">
        <f t="shared" si="0"/>
        <v>-25</v>
      </c>
    </row>
    <row r="9" spans="1:4" ht="12.75" hidden="1" outlineLevel="1">
      <c r="A9" s="21" t="s">
        <v>7</v>
      </c>
      <c r="B9" s="12">
        <v>28.345</v>
      </c>
      <c r="C9" s="27">
        <v>56</v>
      </c>
      <c r="D9" s="18">
        <f t="shared" si="0"/>
        <v>-27.655</v>
      </c>
    </row>
    <row r="10" spans="1:4" ht="12.75" hidden="1" outlineLevel="1">
      <c r="A10" s="21" t="s">
        <v>8</v>
      </c>
      <c r="B10" s="12">
        <v>17.999</v>
      </c>
      <c r="C10" s="27">
        <v>34</v>
      </c>
      <c r="D10" s="18">
        <f t="shared" si="0"/>
        <v>-16.001</v>
      </c>
    </row>
    <row r="11" spans="1:4" ht="12.75" hidden="1" outlineLevel="1">
      <c r="A11" s="21" t="s">
        <v>9</v>
      </c>
      <c r="B11" s="12">
        <v>230</v>
      </c>
      <c r="C11" s="27">
        <v>111</v>
      </c>
      <c r="D11" s="18">
        <f t="shared" si="0"/>
        <v>119</v>
      </c>
    </row>
    <row r="12" spans="1:4" ht="12.75" hidden="1" outlineLevel="1">
      <c r="A12" s="21" t="s">
        <v>10</v>
      </c>
      <c r="B12" s="12">
        <v>156.45</v>
      </c>
      <c r="C12" s="27">
        <v>140</v>
      </c>
      <c r="D12" s="18">
        <f t="shared" si="0"/>
        <v>16.44999999999999</v>
      </c>
    </row>
    <row r="13" spans="1:4" ht="12.75" hidden="1" outlineLevel="1">
      <c r="A13" s="21" t="s">
        <v>11</v>
      </c>
      <c r="B13" s="12">
        <v>123</v>
      </c>
      <c r="C13" s="27">
        <v>45</v>
      </c>
      <c r="D13" s="18">
        <f t="shared" si="0"/>
        <v>78</v>
      </c>
    </row>
    <row r="14" spans="1:4" ht="12.75" hidden="1" outlineLevel="1">
      <c r="A14" s="22" t="s">
        <v>12</v>
      </c>
      <c r="B14" s="13">
        <v>345</v>
      </c>
      <c r="C14" s="28">
        <v>500</v>
      </c>
      <c r="D14" s="19">
        <f t="shared" si="0"/>
        <v>-155</v>
      </c>
    </row>
    <row r="15" spans="1:7" ht="13.5" collapsed="1" thickBot="1">
      <c r="A15" s="15" t="s">
        <v>16</v>
      </c>
      <c r="B15" s="16">
        <f>SUM(B3:B14)</f>
        <v>1798.794</v>
      </c>
      <c r="C15" s="16">
        <f>SUM(C3:C14)</f>
        <v>1611</v>
      </c>
      <c r="D15" s="16">
        <f>SUM(D3:D14)</f>
        <v>187.79399999999998</v>
      </c>
      <c r="E15" s="31">
        <f>B15</f>
        <v>1798.794</v>
      </c>
      <c r="F15" s="31">
        <f>C15</f>
        <v>1611</v>
      </c>
      <c r="G15" s="31">
        <f>D15</f>
        <v>187.79399999999998</v>
      </c>
    </row>
    <row r="16" ht="13.5" thickTop="1"/>
    <row r="17" spans="1:7" ht="13.5" thickBot="1">
      <c r="A17" s="15" t="s">
        <v>17</v>
      </c>
      <c r="B17" s="16">
        <f>AVERAGE(B3:B14)</f>
        <v>149.89950000000002</v>
      </c>
      <c r="C17" s="16">
        <f>AVERAGE(C3:C14)</f>
        <v>134.25</v>
      </c>
      <c r="D17" s="16">
        <f>AVERAGE(D3:D14)</f>
        <v>15.649499999999998</v>
      </c>
      <c r="E17" s="31"/>
      <c r="F17" s="31"/>
      <c r="G17" s="31"/>
    </row>
    <row r="18" ht="14.25" thickBot="1" thickTop="1"/>
    <row r="19" spans="1:4" ht="18.75" thickBot="1">
      <c r="A19" s="14">
        <v>2009</v>
      </c>
      <c r="B19" s="9" t="s">
        <v>13</v>
      </c>
      <c r="C19" s="9" t="s">
        <v>14</v>
      </c>
      <c r="D19" s="10" t="s">
        <v>15</v>
      </c>
    </row>
    <row r="20" ht="12.75" hidden="1" outlineLevel="1"/>
    <row r="21" spans="1:4" ht="12.75" hidden="1" outlineLevel="1">
      <c r="A21" s="20" t="s">
        <v>1</v>
      </c>
      <c r="B21" s="11">
        <v>134</v>
      </c>
      <c r="C21" s="26">
        <v>80</v>
      </c>
      <c r="D21" s="17">
        <f aca="true" t="shared" si="1" ref="D21:D32">B21-C21</f>
        <v>54</v>
      </c>
    </row>
    <row r="22" spans="1:4" ht="12.75" hidden="1" outlineLevel="1">
      <c r="A22" s="21" t="s">
        <v>2</v>
      </c>
      <c r="B22" s="12">
        <v>200</v>
      </c>
      <c r="C22" s="27">
        <v>120</v>
      </c>
      <c r="D22" s="18">
        <f t="shared" si="1"/>
        <v>80</v>
      </c>
    </row>
    <row r="23" spans="1:4" ht="12.75" hidden="1" outlineLevel="1">
      <c r="A23" s="21" t="s">
        <v>3</v>
      </c>
      <c r="B23" s="12">
        <v>126</v>
      </c>
      <c r="C23" s="27">
        <v>130</v>
      </c>
      <c r="D23" s="18">
        <f t="shared" si="1"/>
        <v>-4</v>
      </c>
    </row>
    <row r="24" spans="1:4" ht="12.75" hidden="1" outlineLevel="1">
      <c r="A24" s="21" t="s">
        <v>4</v>
      </c>
      <c r="B24" s="12">
        <v>138</v>
      </c>
      <c r="C24" s="27">
        <v>120</v>
      </c>
      <c r="D24" s="18">
        <f t="shared" si="1"/>
        <v>18</v>
      </c>
    </row>
    <row r="25" spans="1:4" ht="12.75" hidden="1" outlineLevel="1">
      <c r="A25" s="21" t="s">
        <v>5</v>
      </c>
      <c r="B25" s="12">
        <v>250</v>
      </c>
      <c r="C25" s="27">
        <v>200</v>
      </c>
      <c r="D25" s="18">
        <f t="shared" si="1"/>
        <v>50</v>
      </c>
    </row>
    <row r="26" spans="1:4" ht="12.75" hidden="1" outlineLevel="1">
      <c r="A26" s="21" t="s">
        <v>6</v>
      </c>
      <c r="B26" s="12">
        <v>50</v>
      </c>
      <c r="C26" s="27">
        <v>75</v>
      </c>
      <c r="D26" s="18">
        <f t="shared" si="1"/>
        <v>-25</v>
      </c>
    </row>
    <row r="27" spans="1:4" ht="12.75" hidden="1" outlineLevel="1">
      <c r="A27" s="21" t="s">
        <v>7</v>
      </c>
      <c r="B27" s="12">
        <v>28.345</v>
      </c>
      <c r="C27" s="27">
        <v>56</v>
      </c>
      <c r="D27" s="18">
        <f t="shared" si="1"/>
        <v>-27.655</v>
      </c>
    </row>
    <row r="28" spans="1:4" ht="12.75" hidden="1" outlineLevel="1">
      <c r="A28" s="21" t="s">
        <v>8</v>
      </c>
      <c r="B28" s="12">
        <v>17.999</v>
      </c>
      <c r="C28" s="27">
        <v>34</v>
      </c>
      <c r="D28" s="18">
        <f t="shared" si="1"/>
        <v>-16.001</v>
      </c>
    </row>
    <row r="29" spans="1:4" ht="12.75" hidden="1" outlineLevel="1">
      <c r="A29" s="21" t="s">
        <v>9</v>
      </c>
      <c r="B29" s="12">
        <v>230</v>
      </c>
      <c r="C29" s="27">
        <v>111</v>
      </c>
      <c r="D29" s="18">
        <f t="shared" si="1"/>
        <v>119</v>
      </c>
    </row>
    <row r="30" spans="1:4" ht="12.75" hidden="1" outlineLevel="1">
      <c r="A30" s="21" t="s">
        <v>10</v>
      </c>
      <c r="B30" s="12">
        <v>156.45</v>
      </c>
      <c r="C30" s="27">
        <v>140</v>
      </c>
      <c r="D30" s="18">
        <f t="shared" si="1"/>
        <v>16.44999999999999</v>
      </c>
    </row>
    <row r="31" spans="1:4" ht="12.75" hidden="1" outlineLevel="1">
      <c r="A31" s="21" t="s">
        <v>11</v>
      </c>
      <c r="B31" s="12">
        <v>123</v>
      </c>
      <c r="C31" s="27">
        <v>45</v>
      </c>
      <c r="D31" s="18">
        <f t="shared" si="1"/>
        <v>78</v>
      </c>
    </row>
    <row r="32" spans="1:4" ht="12.75" hidden="1" outlineLevel="1">
      <c r="A32" s="22" t="s">
        <v>12</v>
      </c>
      <c r="B32" s="13">
        <v>345</v>
      </c>
      <c r="C32" s="28">
        <v>500</v>
      </c>
      <c r="D32" s="19">
        <f t="shared" si="1"/>
        <v>-155</v>
      </c>
    </row>
    <row r="33" spans="1:7" ht="13.5" collapsed="1" thickBot="1">
      <c r="A33" s="15" t="s">
        <v>16</v>
      </c>
      <c r="B33" s="16">
        <f>SUM(B21:B32)</f>
        <v>1798.794</v>
      </c>
      <c r="C33" s="16">
        <f>SUM(C21:C32)</f>
        <v>1611</v>
      </c>
      <c r="D33" s="16">
        <f>SUM(D21:D32)</f>
        <v>187.79399999999998</v>
      </c>
      <c r="E33" s="31">
        <f>B33</f>
        <v>1798.794</v>
      </c>
      <c r="F33" s="31">
        <f>C33</f>
        <v>1611</v>
      </c>
      <c r="G33" s="31">
        <f>D33</f>
        <v>187.79399999999998</v>
      </c>
    </row>
    <row r="34" ht="13.5" thickTop="1"/>
    <row r="35" spans="1:4" ht="13.5" thickBot="1">
      <c r="A35" s="15" t="s">
        <v>17</v>
      </c>
      <c r="B35" s="16">
        <f>AVERAGE(B21:B32)</f>
        <v>149.89950000000002</v>
      </c>
      <c r="C35" s="16">
        <f>AVERAGE(C21:C32)</f>
        <v>134.25</v>
      </c>
      <c r="D35" s="16">
        <f>AVERAGE(D21:D32)</f>
        <v>15.649499999999998</v>
      </c>
    </row>
    <row r="36" ht="14.25" thickBot="1" thickTop="1"/>
    <row r="37" spans="1:4" ht="18.75" thickBot="1">
      <c r="A37" s="14">
        <v>2010</v>
      </c>
      <c r="B37" s="9" t="s">
        <v>13</v>
      </c>
      <c r="C37" s="9" t="s">
        <v>14</v>
      </c>
      <c r="D37" s="10" t="s">
        <v>15</v>
      </c>
    </row>
    <row r="38" ht="12.75" hidden="1" outlineLevel="1"/>
    <row r="39" spans="1:4" ht="12.75" hidden="1" outlineLevel="1">
      <c r="A39" s="20" t="s">
        <v>1</v>
      </c>
      <c r="B39" s="11">
        <v>134</v>
      </c>
      <c r="C39" s="26">
        <v>80</v>
      </c>
      <c r="D39" s="17">
        <f aca="true" t="shared" si="2" ref="D39:D50">B39-C39</f>
        <v>54</v>
      </c>
    </row>
    <row r="40" spans="1:4" ht="12.75" hidden="1" outlineLevel="1">
      <c r="A40" s="21" t="s">
        <v>2</v>
      </c>
      <c r="B40" s="12">
        <v>200</v>
      </c>
      <c r="C40" s="27">
        <v>120</v>
      </c>
      <c r="D40" s="18">
        <f t="shared" si="2"/>
        <v>80</v>
      </c>
    </row>
    <row r="41" spans="1:4" ht="12.75" hidden="1" outlineLevel="1">
      <c r="A41" s="21" t="s">
        <v>3</v>
      </c>
      <c r="B41" s="12">
        <v>126</v>
      </c>
      <c r="C41" s="27">
        <v>130</v>
      </c>
      <c r="D41" s="18">
        <f t="shared" si="2"/>
        <v>-4</v>
      </c>
    </row>
    <row r="42" spans="1:4" ht="12.75" hidden="1" outlineLevel="1">
      <c r="A42" s="21" t="s">
        <v>4</v>
      </c>
      <c r="B42" s="12">
        <v>138</v>
      </c>
      <c r="C42" s="27">
        <v>120</v>
      </c>
      <c r="D42" s="18">
        <f t="shared" si="2"/>
        <v>18</v>
      </c>
    </row>
    <row r="43" spans="1:4" ht="12.75" hidden="1" outlineLevel="1">
      <c r="A43" s="21" t="s">
        <v>5</v>
      </c>
      <c r="B43" s="12">
        <v>250</v>
      </c>
      <c r="C43" s="27">
        <v>200</v>
      </c>
      <c r="D43" s="18">
        <f t="shared" si="2"/>
        <v>50</v>
      </c>
    </row>
    <row r="44" spans="1:4" ht="12.75" hidden="1" outlineLevel="1">
      <c r="A44" s="21" t="s">
        <v>6</v>
      </c>
      <c r="B44" s="12">
        <v>50</v>
      </c>
      <c r="C44" s="27">
        <v>75</v>
      </c>
      <c r="D44" s="18">
        <f t="shared" si="2"/>
        <v>-25</v>
      </c>
    </row>
    <row r="45" spans="1:4" ht="12.75" hidden="1" outlineLevel="1">
      <c r="A45" s="21" t="s">
        <v>7</v>
      </c>
      <c r="B45" s="12">
        <v>28.345</v>
      </c>
      <c r="C45" s="27">
        <v>56</v>
      </c>
      <c r="D45" s="18">
        <f t="shared" si="2"/>
        <v>-27.655</v>
      </c>
    </row>
    <row r="46" spans="1:4" ht="12.75" hidden="1" outlineLevel="1">
      <c r="A46" s="21" t="s">
        <v>8</v>
      </c>
      <c r="B46" s="12">
        <v>17.999</v>
      </c>
      <c r="C46" s="27">
        <v>34</v>
      </c>
      <c r="D46" s="18">
        <f t="shared" si="2"/>
        <v>-16.001</v>
      </c>
    </row>
    <row r="47" spans="1:4" ht="12.75" hidden="1" outlineLevel="1">
      <c r="A47" s="21" t="s">
        <v>9</v>
      </c>
      <c r="B47" s="12">
        <v>230</v>
      </c>
      <c r="C47" s="27">
        <v>111</v>
      </c>
      <c r="D47" s="18">
        <f t="shared" si="2"/>
        <v>119</v>
      </c>
    </row>
    <row r="48" spans="1:4" ht="12.75" hidden="1" outlineLevel="1">
      <c r="A48" s="21" t="s">
        <v>10</v>
      </c>
      <c r="B48" s="12">
        <v>156.45</v>
      </c>
      <c r="C48" s="27">
        <v>140</v>
      </c>
      <c r="D48" s="18">
        <f t="shared" si="2"/>
        <v>16.44999999999999</v>
      </c>
    </row>
    <row r="49" spans="1:4" ht="12.75" hidden="1" outlineLevel="1">
      <c r="A49" s="21" t="s">
        <v>11</v>
      </c>
      <c r="B49" s="12">
        <v>123</v>
      </c>
      <c r="C49" s="27">
        <v>45</v>
      </c>
      <c r="D49" s="18">
        <f t="shared" si="2"/>
        <v>78</v>
      </c>
    </row>
    <row r="50" spans="1:4" ht="12.75" hidden="1" outlineLevel="1">
      <c r="A50" s="22" t="s">
        <v>12</v>
      </c>
      <c r="B50" s="13">
        <v>345</v>
      </c>
      <c r="C50" s="28">
        <v>500</v>
      </c>
      <c r="D50" s="19">
        <f t="shared" si="2"/>
        <v>-155</v>
      </c>
    </row>
    <row r="51" spans="1:7" ht="13.5" collapsed="1" thickBot="1">
      <c r="A51" s="15" t="s">
        <v>16</v>
      </c>
      <c r="B51" s="16">
        <f>SUM(B39:B50)</f>
        <v>1798.794</v>
      </c>
      <c r="C51" s="16">
        <f>SUM(C39:C50)</f>
        <v>1611</v>
      </c>
      <c r="D51" s="16">
        <f>SUM(D39:D50)</f>
        <v>187.79399999999998</v>
      </c>
      <c r="E51" s="31">
        <f>B51</f>
        <v>1798.794</v>
      </c>
      <c r="F51" s="31">
        <f>C51</f>
        <v>1611</v>
      </c>
      <c r="G51" s="31">
        <f>D51</f>
        <v>187.79399999999998</v>
      </c>
    </row>
    <row r="52" ht="13.5" thickTop="1"/>
    <row r="53" spans="1:4" ht="13.5" thickBot="1">
      <c r="A53" s="15" t="s">
        <v>17</v>
      </c>
      <c r="B53" s="16">
        <f>AVERAGE(B39:B50)</f>
        <v>149.89950000000002</v>
      </c>
      <c r="C53" s="16">
        <f>AVERAGE(C39:C50)</f>
        <v>134.25</v>
      </c>
      <c r="D53" s="16">
        <f>AVERAGE(D39:D50)</f>
        <v>15.649499999999998</v>
      </c>
    </row>
    <row r="54" ht="14.25" thickBot="1" thickTop="1"/>
    <row r="55" spans="1:4" ht="18.75" thickBot="1">
      <c r="A55" s="14">
        <v>2011</v>
      </c>
      <c r="B55" s="9" t="s">
        <v>13</v>
      </c>
      <c r="C55" s="9" t="s">
        <v>14</v>
      </c>
      <c r="D55" s="10" t="s">
        <v>15</v>
      </c>
    </row>
    <row r="56" ht="12.75" hidden="1" outlineLevel="1"/>
    <row r="57" spans="1:4" ht="12.75" hidden="1" outlineLevel="1">
      <c r="A57" s="20" t="s">
        <v>1</v>
      </c>
      <c r="B57" s="11">
        <v>134</v>
      </c>
      <c r="C57" s="26">
        <v>80</v>
      </c>
      <c r="D57" s="17">
        <f aca="true" t="shared" si="3" ref="D57:D68">B57-C57</f>
        <v>54</v>
      </c>
    </row>
    <row r="58" spans="1:4" ht="12.75" hidden="1" outlineLevel="1">
      <c r="A58" s="21" t="s">
        <v>2</v>
      </c>
      <c r="B58" s="12">
        <v>200</v>
      </c>
      <c r="C58" s="27">
        <v>120</v>
      </c>
      <c r="D58" s="18">
        <f t="shared" si="3"/>
        <v>80</v>
      </c>
    </row>
    <row r="59" spans="1:4" ht="12.75" hidden="1" outlineLevel="1">
      <c r="A59" s="21" t="s">
        <v>3</v>
      </c>
      <c r="B59" s="12">
        <v>126</v>
      </c>
      <c r="C59" s="27">
        <v>130</v>
      </c>
      <c r="D59" s="18">
        <f t="shared" si="3"/>
        <v>-4</v>
      </c>
    </row>
    <row r="60" spans="1:4" ht="12.75" hidden="1" outlineLevel="1">
      <c r="A60" s="21" t="s">
        <v>4</v>
      </c>
      <c r="B60" s="12">
        <v>138</v>
      </c>
      <c r="C60" s="27">
        <v>120</v>
      </c>
      <c r="D60" s="18">
        <f t="shared" si="3"/>
        <v>18</v>
      </c>
    </row>
    <row r="61" spans="1:4" ht="12.75" hidden="1" outlineLevel="1">
      <c r="A61" s="21" t="s">
        <v>5</v>
      </c>
      <c r="B61" s="12">
        <v>250</v>
      </c>
      <c r="C61" s="27">
        <v>200</v>
      </c>
      <c r="D61" s="18">
        <f t="shared" si="3"/>
        <v>50</v>
      </c>
    </row>
    <row r="62" spans="1:4" ht="12.75" hidden="1" outlineLevel="1">
      <c r="A62" s="21" t="s">
        <v>6</v>
      </c>
      <c r="B62" s="12">
        <v>50</v>
      </c>
      <c r="C62" s="27">
        <v>75</v>
      </c>
      <c r="D62" s="18">
        <f t="shared" si="3"/>
        <v>-25</v>
      </c>
    </row>
    <row r="63" spans="1:4" ht="12.75" hidden="1" outlineLevel="1">
      <c r="A63" s="21" t="s">
        <v>7</v>
      </c>
      <c r="B63" s="12">
        <v>28.345</v>
      </c>
      <c r="C63" s="27">
        <v>56</v>
      </c>
      <c r="D63" s="18">
        <f t="shared" si="3"/>
        <v>-27.655</v>
      </c>
    </row>
    <row r="64" spans="1:4" ht="12.75" hidden="1" outlineLevel="1">
      <c r="A64" s="21" t="s">
        <v>8</v>
      </c>
      <c r="B64" s="12">
        <v>17.999</v>
      </c>
      <c r="C64" s="27">
        <v>34</v>
      </c>
      <c r="D64" s="18">
        <f t="shared" si="3"/>
        <v>-16.001</v>
      </c>
    </row>
    <row r="65" spans="1:4" ht="12.75" hidden="1" outlineLevel="1">
      <c r="A65" s="21" t="s">
        <v>9</v>
      </c>
      <c r="B65" s="12">
        <v>230</v>
      </c>
      <c r="C65" s="27">
        <v>111</v>
      </c>
      <c r="D65" s="18">
        <f t="shared" si="3"/>
        <v>119</v>
      </c>
    </row>
    <row r="66" spans="1:4" ht="12.75" hidden="1" outlineLevel="1">
      <c r="A66" s="21" t="s">
        <v>10</v>
      </c>
      <c r="B66" s="12">
        <v>156.45</v>
      </c>
      <c r="C66" s="27">
        <v>140</v>
      </c>
      <c r="D66" s="18">
        <f t="shared" si="3"/>
        <v>16.44999999999999</v>
      </c>
    </row>
    <row r="67" spans="1:4" ht="12.75" hidden="1" outlineLevel="1">
      <c r="A67" s="21" t="s">
        <v>11</v>
      </c>
      <c r="B67" s="12">
        <v>123</v>
      </c>
      <c r="C67" s="27">
        <v>45</v>
      </c>
      <c r="D67" s="18">
        <f t="shared" si="3"/>
        <v>78</v>
      </c>
    </row>
    <row r="68" spans="1:4" ht="12.75" hidden="1" outlineLevel="1">
      <c r="A68" s="22" t="s">
        <v>12</v>
      </c>
      <c r="B68" s="13">
        <v>345</v>
      </c>
      <c r="C68" s="28">
        <v>500</v>
      </c>
      <c r="D68" s="19">
        <f t="shared" si="3"/>
        <v>-155</v>
      </c>
    </row>
    <row r="69" spans="1:7" ht="13.5" collapsed="1" thickBot="1">
      <c r="A69" s="15" t="s">
        <v>16</v>
      </c>
      <c r="B69" s="16">
        <f>SUM(B57:B68)</f>
        <v>1798.794</v>
      </c>
      <c r="C69" s="16">
        <f>SUM(C57:C68)</f>
        <v>1611</v>
      </c>
      <c r="D69" s="16">
        <f>SUM(D57:D68)</f>
        <v>187.79399999999998</v>
      </c>
      <c r="E69" s="31">
        <f>B69</f>
        <v>1798.794</v>
      </c>
      <c r="F69" s="31">
        <f>C69</f>
        <v>1611</v>
      </c>
      <c r="G69" s="31">
        <f>D69</f>
        <v>187.79399999999998</v>
      </c>
    </row>
    <row r="70" ht="13.5" thickTop="1"/>
    <row r="71" spans="1:4" ht="13.5" thickBot="1">
      <c r="A71" s="15" t="s">
        <v>17</v>
      </c>
      <c r="B71" s="16">
        <f>AVERAGE(B57:B68)</f>
        <v>149.89950000000002</v>
      </c>
      <c r="C71" s="16">
        <f>AVERAGE(C57:C68)</f>
        <v>134.25</v>
      </c>
      <c r="D71" s="16">
        <f>AVERAGE(D57:D68)</f>
        <v>15.649499999999998</v>
      </c>
    </row>
    <row r="72" ht="14.25" thickBot="1" thickTop="1"/>
    <row r="73" spans="1:4" ht="18.75" thickBot="1">
      <c r="A73" s="14">
        <v>2012</v>
      </c>
      <c r="B73" s="9" t="s">
        <v>13</v>
      </c>
      <c r="C73" s="9" t="s">
        <v>14</v>
      </c>
      <c r="D73" s="10" t="s">
        <v>15</v>
      </c>
    </row>
    <row r="74" ht="12.75" hidden="1" outlineLevel="1"/>
    <row r="75" spans="1:4" ht="12.75" hidden="1" outlineLevel="1">
      <c r="A75" s="20" t="s">
        <v>1</v>
      </c>
      <c r="B75" s="11">
        <v>134</v>
      </c>
      <c r="C75" s="26">
        <v>80</v>
      </c>
      <c r="D75" s="17">
        <f aca="true" t="shared" si="4" ref="D75:D86">B75-C75</f>
        <v>54</v>
      </c>
    </row>
    <row r="76" spans="1:4" ht="12.75" hidden="1" outlineLevel="1">
      <c r="A76" s="21" t="s">
        <v>2</v>
      </c>
      <c r="B76" s="12">
        <v>200</v>
      </c>
      <c r="C76" s="27">
        <v>120</v>
      </c>
      <c r="D76" s="18">
        <f t="shared" si="4"/>
        <v>80</v>
      </c>
    </row>
    <row r="77" spans="1:4" ht="12.75" hidden="1" outlineLevel="1">
      <c r="A77" s="21" t="s">
        <v>3</v>
      </c>
      <c r="B77" s="12">
        <v>126</v>
      </c>
      <c r="C77" s="27">
        <v>130</v>
      </c>
      <c r="D77" s="18">
        <f t="shared" si="4"/>
        <v>-4</v>
      </c>
    </row>
    <row r="78" spans="1:4" ht="12.75" hidden="1" outlineLevel="1">
      <c r="A78" s="21" t="s">
        <v>4</v>
      </c>
      <c r="B78" s="12">
        <v>138</v>
      </c>
      <c r="C78" s="27">
        <v>120</v>
      </c>
      <c r="D78" s="18">
        <f t="shared" si="4"/>
        <v>18</v>
      </c>
    </row>
    <row r="79" spans="1:4" ht="12.75" hidden="1" outlineLevel="1">
      <c r="A79" s="21" t="s">
        <v>5</v>
      </c>
      <c r="B79" s="12">
        <v>250</v>
      </c>
      <c r="C79" s="27">
        <v>200</v>
      </c>
      <c r="D79" s="18">
        <f t="shared" si="4"/>
        <v>50</v>
      </c>
    </row>
    <row r="80" spans="1:4" ht="12.75" hidden="1" outlineLevel="1">
      <c r="A80" s="21" t="s">
        <v>6</v>
      </c>
      <c r="B80" s="12">
        <v>50</v>
      </c>
      <c r="C80" s="27">
        <v>75</v>
      </c>
      <c r="D80" s="18">
        <f t="shared" si="4"/>
        <v>-25</v>
      </c>
    </row>
    <row r="81" spans="1:4" ht="12.75" hidden="1" outlineLevel="1">
      <c r="A81" s="21" t="s">
        <v>7</v>
      </c>
      <c r="B81" s="12">
        <v>28.345</v>
      </c>
      <c r="C81" s="27">
        <v>56</v>
      </c>
      <c r="D81" s="18">
        <f t="shared" si="4"/>
        <v>-27.655</v>
      </c>
    </row>
    <row r="82" spans="1:4" ht="12.75" hidden="1" outlineLevel="1">
      <c r="A82" s="21" t="s">
        <v>8</v>
      </c>
      <c r="B82" s="12">
        <v>17.999</v>
      </c>
      <c r="C82" s="27">
        <v>34</v>
      </c>
      <c r="D82" s="18">
        <f t="shared" si="4"/>
        <v>-16.001</v>
      </c>
    </row>
    <row r="83" spans="1:4" ht="12.75" hidden="1" outlineLevel="1">
      <c r="A83" s="21" t="s">
        <v>9</v>
      </c>
      <c r="B83" s="12">
        <v>230</v>
      </c>
      <c r="C83" s="27">
        <v>111</v>
      </c>
      <c r="D83" s="18">
        <f t="shared" si="4"/>
        <v>119</v>
      </c>
    </row>
    <row r="84" spans="1:4" ht="12.75" hidden="1" outlineLevel="1">
      <c r="A84" s="21" t="s">
        <v>10</v>
      </c>
      <c r="B84" s="12">
        <v>156.45</v>
      </c>
      <c r="C84" s="27">
        <v>140</v>
      </c>
      <c r="D84" s="18">
        <f t="shared" si="4"/>
        <v>16.44999999999999</v>
      </c>
    </row>
    <row r="85" spans="1:4" ht="12.75" hidden="1" outlineLevel="1">
      <c r="A85" s="21" t="s">
        <v>11</v>
      </c>
      <c r="B85" s="12">
        <v>123</v>
      </c>
      <c r="C85" s="27">
        <v>45</v>
      </c>
      <c r="D85" s="18">
        <f t="shared" si="4"/>
        <v>78</v>
      </c>
    </row>
    <row r="86" spans="1:4" ht="12.75" hidden="1" outlineLevel="1">
      <c r="A86" s="22" t="s">
        <v>12</v>
      </c>
      <c r="B86" s="13">
        <v>345</v>
      </c>
      <c r="C86" s="28">
        <v>500</v>
      </c>
      <c r="D86" s="19">
        <f t="shared" si="4"/>
        <v>-155</v>
      </c>
    </row>
    <row r="87" spans="1:7" ht="13.5" collapsed="1" thickBot="1">
      <c r="A87" s="15" t="s">
        <v>16</v>
      </c>
      <c r="B87" s="16">
        <f>SUM(B75:B86)</f>
        <v>1798.794</v>
      </c>
      <c r="C87" s="16">
        <f>SUM(C75:C86)</f>
        <v>1611</v>
      </c>
      <c r="D87" s="16">
        <f>SUM(D75:D86)</f>
        <v>187.79399999999998</v>
      </c>
      <c r="E87" s="31">
        <f>B87</f>
        <v>1798.794</v>
      </c>
      <c r="F87" s="31">
        <f>C87</f>
        <v>1611</v>
      </c>
      <c r="G87" s="31">
        <f>D87</f>
        <v>187.79399999999998</v>
      </c>
    </row>
    <row r="88" ht="13.5" thickTop="1"/>
    <row r="89" spans="1:4" ht="13.5" thickBot="1">
      <c r="A89" s="15" t="s">
        <v>17</v>
      </c>
      <c r="B89" s="16">
        <f>AVERAGE(B75:B86)</f>
        <v>149.89950000000002</v>
      </c>
      <c r="C89" s="16">
        <f>AVERAGE(C75:C86)</f>
        <v>134.25</v>
      </c>
      <c r="D89" s="16">
        <f>AVERAGE(D75:D86)</f>
        <v>15.649499999999998</v>
      </c>
    </row>
    <row r="90" ht="14.25" thickBot="1" thickTop="1"/>
    <row r="91" spans="1:4" ht="27" thickBot="1" thickTop="1">
      <c r="A91" s="32" t="s">
        <v>18</v>
      </c>
      <c r="B91" s="33">
        <f>SUM(E15:E87)</f>
        <v>8993.970000000001</v>
      </c>
      <c r="C91" s="34">
        <f>SUM(F15:F87)</f>
        <v>8055</v>
      </c>
      <c r="D91" s="35">
        <f>SUM(G15:G87)</f>
        <v>938.9699999999999</v>
      </c>
    </row>
    <row r="92" spans="1:4" ht="27" thickBot="1" thickTop="1">
      <c r="A92" s="36" t="s">
        <v>19</v>
      </c>
      <c r="B92" s="37">
        <f>IF(B91&lt;&gt;0,B91/60,0)</f>
        <v>149.89950000000002</v>
      </c>
      <c r="C92" s="37">
        <f>IF(C91&lt;&gt;0,C91/60,0)</f>
        <v>134.25</v>
      </c>
      <c r="D92" s="38">
        <f>IF(D91&lt;&gt;0,D91/60,0)</f>
        <v>15.649499999999998</v>
      </c>
    </row>
    <row r="93" ht="13.5" thickTop="1"/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 Wemheuer Ingenieurbüro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Wemheuer</dc:creator>
  <cp:keywords/>
  <dc:description/>
  <cp:lastModifiedBy>Jürgen Wemheuer</cp:lastModifiedBy>
  <cp:lastPrinted>2009-05-06T19:29:17Z</cp:lastPrinted>
  <dcterms:created xsi:type="dcterms:W3CDTF">2009-05-06T15:49:10Z</dcterms:created>
  <dcterms:modified xsi:type="dcterms:W3CDTF">2010-04-15T19:27:31Z</dcterms:modified>
  <cp:category/>
  <cp:version/>
  <cp:contentType/>
  <cp:contentStatus/>
</cp:coreProperties>
</file>