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FN-HX 264" sheetId="1" r:id="rId1"/>
  </sheets>
  <definedNames/>
  <calcPr fullCalcOnLoad="1"/>
</workbook>
</file>

<file path=xl/sharedStrings.xml><?xml version="1.0" encoding="utf-8"?>
<sst xmlns="http://schemas.openxmlformats.org/spreadsheetml/2006/main" count="37" uniqueCount="12">
  <si>
    <t>Benzinverbrauch</t>
  </si>
  <si>
    <t>km-Stand</t>
  </si>
  <si>
    <t>voll / halb</t>
  </si>
  <si>
    <t>bezahlt:</t>
  </si>
  <si>
    <t>in Tank</t>
  </si>
  <si>
    <t>in Kanister</t>
  </si>
  <si>
    <t>aus Kanister</t>
  </si>
  <si>
    <t>Verbrauch</t>
  </si>
  <si>
    <t>l/100km</t>
  </si>
  <si>
    <t>v</t>
  </si>
  <si>
    <t>h</t>
  </si>
  <si>
    <t>nächstes Tanken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</si>
</sst>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€"/>
    <numFmt numFmtId="173" formatCode="#,##0.00\ &quot;€&quot;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I5" sqref="I5"/>
    </sheetView>
  </sheetViews>
  <sheetFormatPr defaultColWidth="11.421875" defaultRowHeight="12.75"/>
  <cols>
    <col min="1" max="1" width="8.57421875" style="0" customWidth="1"/>
    <col min="2" max="2" width="8.8515625" style="0" customWidth="1"/>
    <col min="7" max="7" width="11.421875" style="0" customWidth="1"/>
    <col min="8" max="8" width="9.00390625" style="0" customWidth="1"/>
    <col min="9" max="9" width="8.140625" style="0" customWidth="1"/>
    <col min="10" max="10" width="15.140625" style="0" bestFit="1" customWidth="1"/>
  </cols>
  <sheetData>
    <row r="1" spans="1:4" ht="12.75">
      <c r="A1" s="5" t="s">
        <v>0</v>
      </c>
      <c r="D1">
        <v>55</v>
      </c>
    </row>
    <row r="3" spans="1:10" ht="12.75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/>
      <c r="H3" s="3" t="s">
        <v>7</v>
      </c>
      <c r="I3" t="s">
        <v>8</v>
      </c>
      <c r="J3" s="3" t="s">
        <v>11</v>
      </c>
    </row>
    <row r="5" spans="1:9" ht="12.75">
      <c r="A5" s="1">
        <v>7932</v>
      </c>
      <c r="B5" s="4" t="s">
        <v>9</v>
      </c>
      <c r="C5" s="8">
        <v>68.65</v>
      </c>
      <c r="D5" s="2">
        <v>47.71</v>
      </c>
      <c r="E5" s="2">
        <v>0</v>
      </c>
      <c r="F5" s="2">
        <v>0</v>
      </c>
      <c r="G5" s="2"/>
      <c r="H5" s="6"/>
      <c r="I5" s="6"/>
    </row>
    <row r="6" spans="1:10" ht="12.75">
      <c r="A6" s="1">
        <v>8622</v>
      </c>
      <c r="B6" s="4" t="s">
        <v>9</v>
      </c>
      <c r="C6" s="8">
        <v>68.01</v>
      </c>
      <c r="D6" s="2">
        <v>47.26</v>
      </c>
      <c r="E6" s="2">
        <v>0</v>
      </c>
      <c r="F6" s="2">
        <v>0</v>
      </c>
      <c r="G6" s="2">
        <f aca="true" t="shared" si="0" ref="G6:G15">G5+D6+F6</f>
        <v>47.26</v>
      </c>
      <c r="H6" s="7">
        <f aca="true" t="shared" si="1" ref="H6:H14">IF(B6="v",INT(10000*(D6+F6)/(A6-A5)+0.5)/100,"nb")</f>
        <v>6.85</v>
      </c>
      <c r="I6" s="7">
        <f aca="true" t="shared" si="2" ref="I6:I15">IF(B6="v",INT(10000*G6/(A6-A$5)+0.5)/100,"nb")</f>
        <v>6.85</v>
      </c>
      <c r="J6" s="3">
        <f aca="true" t="shared" si="3" ref="J6:J11">IF(B6="v",INT(100*D$1/I6+A6),"nb")</f>
        <v>9424</v>
      </c>
    </row>
    <row r="7" spans="1:10" ht="12.75">
      <c r="A7" s="1">
        <v>9365</v>
      </c>
      <c r="B7" s="4" t="s">
        <v>9</v>
      </c>
      <c r="C7" s="8">
        <v>79.92</v>
      </c>
      <c r="D7" s="2">
        <v>50.64</v>
      </c>
      <c r="E7" s="2">
        <v>0</v>
      </c>
      <c r="F7" s="2">
        <v>0</v>
      </c>
      <c r="G7" s="2">
        <f t="shared" si="0"/>
        <v>97.9</v>
      </c>
      <c r="H7" s="7">
        <f t="shared" si="1"/>
        <v>6.82</v>
      </c>
      <c r="I7" s="7">
        <f t="shared" si="2"/>
        <v>6.83</v>
      </c>
      <c r="J7" s="3">
        <f t="shared" si="3"/>
        <v>10170</v>
      </c>
    </row>
    <row r="8" spans="1:10" ht="12.75">
      <c r="A8" s="1">
        <v>10109</v>
      </c>
      <c r="B8" s="4" t="s">
        <v>9</v>
      </c>
      <c r="C8" s="8">
        <v>74.03</v>
      </c>
      <c r="D8" s="2">
        <v>48.1</v>
      </c>
      <c r="E8" s="2">
        <v>0</v>
      </c>
      <c r="F8" s="2">
        <v>0</v>
      </c>
      <c r="G8" s="2">
        <f t="shared" si="0"/>
        <v>146</v>
      </c>
      <c r="H8" s="7">
        <f t="shared" si="1"/>
        <v>6.47</v>
      </c>
      <c r="I8" s="7">
        <f t="shared" si="2"/>
        <v>6.71</v>
      </c>
      <c r="J8" s="3">
        <f t="shared" si="3"/>
        <v>10928</v>
      </c>
    </row>
    <row r="9" spans="1:10" ht="12.75">
      <c r="A9" s="1">
        <v>10642</v>
      </c>
      <c r="B9" s="4" t="s">
        <v>9</v>
      </c>
      <c r="C9" s="8">
        <v>57.18</v>
      </c>
      <c r="D9" s="2">
        <v>37.64</v>
      </c>
      <c r="E9" s="2">
        <v>0</v>
      </c>
      <c r="F9" s="2">
        <v>0</v>
      </c>
      <c r="G9" s="2">
        <f t="shared" si="0"/>
        <v>183.64</v>
      </c>
      <c r="H9" s="7">
        <f t="shared" si="1"/>
        <v>7.06</v>
      </c>
      <c r="I9" s="7">
        <f t="shared" si="2"/>
        <v>6.78</v>
      </c>
      <c r="J9" s="3">
        <f t="shared" si="3"/>
        <v>11453</v>
      </c>
    </row>
    <row r="10" spans="1:10" ht="12.75">
      <c r="A10" s="1">
        <v>11228</v>
      </c>
      <c r="B10" s="4" t="s">
        <v>9</v>
      </c>
      <c r="C10" s="8">
        <v>63.08</v>
      </c>
      <c r="D10" s="2">
        <v>42.08</v>
      </c>
      <c r="E10" s="2">
        <v>0</v>
      </c>
      <c r="F10" s="2">
        <v>0</v>
      </c>
      <c r="G10" s="2">
        <f t="shared" si="0"/>
        <v>225.71999999999997</v>
      </c>
      <c r="H10" s="7">
        <f t="shared" si="1"/>
        <v>7.18</v>
      </c>
      <c r="I10" s="7">
        <f t="shared" si="2"/>
        <v>6.85</v>
      </c>
      <c r="J10" s="3">
        <f t="shared" si="3"/>
        <v>12030</v>
      </c>
    </row>
    <row r="11" spans="1:10" ht="12.75">
      <c r="A11" s="1">
        <v>11946</v>
      </c>
      <c r="B11" s="4" t="s">
        <v>9</v>
      </c>
      <c r="C11" s="8">
        <v>65.15</v>
      </c>
      <c r="D11" s="2">
        <v>45.91</v>
      </c>
      <c r="E11" s="2">
        <v>0</v>
      </c>
      <c r="F11" s="2">
        <v>0</v>
      </c>
      <c r="G11" s="2">
        <f t="shared" si="0"/>
        <v>271.63</v>
      </c>
      <c r="H11" s="7">
        <f t="shared" si="1"/>
        <v>6.39</v>
      </c>
      <c r="I11" s="7">
        <f t="shared" si="2"/>
        <v>6.77</v>
      </c>
      <c r="J11" s="3">
        <f t="shared" si="3"/>
        <v>12758</v>
      </c>
    </row>
    <row r="12" spans="1:10" ht="12.75">
      <c r="A12" s="1">
        <v>12718</v>
      </c>
      <c r="B12" s="4" t="s">
        <v>10</v>
      </c>
      <c r="C12" s="8">
        <v>10.02</v>
      </c>
      <c r="D12" s="2">
        <v>6.73</v>
      </c>
      <c r="E12" s="2">
        <v>0</v>
      </c>
      <c r="F12" s="2">
        <v>0</v>
      </c>
      <c r="G12" s="2">
        <f t="shared" si="0"/>
        <v>278.36</v>
      </c>
      <c r="H12" s="7" t="str">
        <f t="shared" si="1"/>
        <v>nb</v>
      </c>
      <c r="I12" s="7" t="str">
        <f t="shared" si="2"/>
        <v>nb</v>
      </c>
      <c r="J12" s="3" t="str">
        <f>IF(B12="v",INT(100*D$1/I12+A12),"nb")</f>
        <v>nb</v>
      </c>
    </row>
    <row r="13" spans="1:10" ht="12.75">
      <c r="A13" s="1">
        <v>12788</v>
      </c>
      <c r="B13" s="4" t="s">
        <v>9</v>
      </c>
      <c r="C13" s="8">
        <v>67.79</v>
      </c>
      <c r="D13" s="2">
        <v>47.44</v>
      </c>
      <c r="E13" s="2">
        <v>0</v>
      </c>
      <c r="F13" s="2">
        <v>0</v>
      </c>
      <c r="G13" s="2">
        <f t="shared" si="0"/>
        <v>325.8</v>
      </c>
      <c r="H13" s="7"/>
      <c r="I13" s="7">
        <f t="shared" si="2"/>
        <v>6.71</v>
      </c>
      <c r="J13" s="3">
        <f aca="true" t="shared" si="4" ref="J13:J32">IF(B13="v",INT(100*D$1/I13+A13),"nb")</f>
        <v>13607</v>
      </c>
    </row>
    <row r="14" spans="1:10" ht="12.75">
      <c r="A14" s="1">
        <v>13576</v>
      </c>
      <c r="B14" s="4" t="s">
        <v>10</v>
      </c>
      <c r="C14" s="8">
        <v>20.07</v>
      </c>
      <c r="D14" s="2">
        <v>13.66</v>
      </c>
      <c r="E14" s="2">
        <v>0</v>
      </c>
      <c r="F14" s="2">
        <v>0</v>
      </c>
      <c r="G14" s="2">
        <f t="shared" si="0"/>
        <v>339.46000000000004</v>
      </c>
      <c r="H14" s="7" t="str">
        <f t="shared" si="1"/>
        <v>nb</v>
      </c>
      <c r="I14" s="7" t="str">
        <f t="shared" si="2"/>
        <v>nb</v>
      </c>
      <c r="J14" s="3" t="str">
        <f t="shared" si="4"/>
        <v>nb</v>
      </c>
    </row>
    <row r="15" spans="1:10" ht="12.75">
      <c r="A15" s="1">
        <v>13824</v>
      </c>
      <c r="B15" s="4" t="s">
        <v>9</v>
      </c>
      <c r="C15" s="8">
        <v>79.88</v>
      </c>
      <c r="D15" s="2">
        <v>45.02</v>
      </c>
      <c r="E15" s="2">
        <v>20</v>
      </c>
      <c r="F15" s="2">
        <v>0</v>
      </c>
      <c r="G15" s="2">
        <f t="shared" si="0"/>
        <v>384.48</v>
      </c>
      <c r="H15" s="7"/>
      <c r="I15" s="7">
        <f t="shared" si="2"/>
        <v>6.53</v>
      </c>
      <c r="J15" s="3">
        <f t="shared" si="4"/>
        <v>14666</v>
      </c>
    </row>
    <row r="16" spans="1:10" ht="12.75">
      <c r="A16" s="1">
        <v>14840</v>
      </c>
      <c r="B16" s="4" t="s">
        <v>9</v>
      </c>
      <c r="C16" s="8">
        <v>62.7</v>
      </c>
      <c r="D16" s="2">
        <v>45.47</v>
      </c>
      <c r="E16" s="2">
        <v>0</v>
      </c>
      <c r="F16" s="2">
        <v>20</v>
      </c>
      <c r="G16" s="2">
        <f aca="true" t="shared" si="5" ref="G16:G23">G15+D16+F16</f>
        <v>449.95000000000005</v>
      </c>
      <c r="H16" s="7">
        <f aca="true" t="shared" si="6" ref="H16:H23">IF(B16="v",INT(10000*(D16+F16)/(A16-A15)+0.5)/100,"nb")</f>
        <v>6.44</v>
      </c>
      <c r="I16" s="7">
        <f aca="true" t="shared" si="7" ref="I16:I23">IF(B16="v",INT(10000*G16/(A16-A$5)+0.5)/100,"nb")</f>
        <v>6.51</v>
      </c>
      <c r="J16" s="3">
        <f t="shared" si="4"/>
        <v>15684</v>
      </c>
    </row>
    <row r="17" spans="1:10" ht="12.75">
      <c r="A17" s="1">
        <v>15511</v>
      </c>
      <c r="B17" s="4" t="s">
        <v>9</v>
      </c>
      <c r="C17" s="8">
        <v>54.57</v>
      </c>
      <c r="D17" s="2">
        <v>43.69</v>
      </c>
      <c r="E17" s="2">
        <v>0</v>
      </c>
      <c r="F17" s="2">
        <v>0</v>
      </c>
      <c r="G17" s="2">
        <f t="shared" si="5"/>
        <v>493.64000000000004</v>
      </c>
      <c r="H17" s="7">
        <f t="shared" si="6"/>
        <v>6.51</v>
      </c>
      <c r="I17" s="7">
        <f t="shared" si="7"/>
        <v>6.51</v>
      </c>
      <c r="J17" s="3">
        <f t="shared" si="4"/>
        <v>16355</v>
      </c>
    </row>
    <row r="18" spans="1:10" ht="12.75">
      <c r="A18" s="1">
        <v>16253</v>
      </c>
      <c r="B18" s="4" t="s">
        <v>9</v>
      </c>
      <c r="C18" s="8">
        <v>55.99</v>
      </c>
      <c r="D18" s="2">
        <v>47.09</v>
      </c>
      <c r="E18" s="2">
        <v>0</v>
      </c>
      <c r="F18" s="2">
        <v>0</v>
      </c>
      <c r="G18" s="2">
        <f t="shared" si="5"/>
        <v>540.73</v>
      </c>
      <c r="H18" s="7">
        <f t="shared" si="6"/>
        <v>6.35</v>
      </c>
      <c r="I18" s="7">
        <f t="shared" si="7"/>
        <v>6.5</v>
      </c>
      <c r="J18" s="3">
        <f t="shared" si="4"/>
        <v>17099</v>
      </c>
    </row>
    <row r="19" spans="1:10" ht="12.75">
      <c r="A19" s="1">
        <v>17027</v>
      </c>
      <c r="B19" s="4" t="s">
        <v>9</v>
      </c>
      <c r="C19" s="8">
        <v>57.19</v>
      </c>
      <c r="D19" s="2">
        <v>48.92</v>
      </c>
      <c r="E19" s="2">
        <v>0</v>
      </c>
      <c r="F19" s="2">
        <v>0</v>
      </c>
      <c r="G19" s="2">
        <f t="shared" si="5"/>
        <v>589.65</v>
      </c>
      <c r="H19" s="7">
        <f t="shared" si="6"/>
        <v>6.32</v>
      </c>
      <c r="I19" s="7">
        <f t="shared" si="7"/>
        <v>6.48</v>
      </c>
      <c r="J19" s="3">
        <f t="shared" si="4"/>
        <v>17875</v>
      </c>
    </row>
    <row r="20" spans="1:10" ht="12.75">
      <c r="A20" s="1">
        <v>17742</v>
      </c>
      <c r="B20" s="4" t="s">
        <v>9</v>
      </c>
      <c r="C20" s="8">
        <v>55.64</v>
      </c>
      <c r="D20" s="2">
        <v>49.72</v>
      </c>
      <c r="E20" s="2">
        <v>0</v>
      </c>
      <c r="F20" s="2">
        <v>0</v>
      </c>
      <c r="G20" s="2">
        <f t="shared" si="5"/>
        <v>639.37</v>
      </c>
      <c r="H20" s="7">
        <f t="shared" si="6"/>
        <v>6.95</v>
      </c>
      <c r="I20" s="7">
        <f t="shared" si="7"/>
        <v>6.52</v>
      </c>
      <c r="J20" s="3">
        <f t="shared" si="4"/>
        <v>18585</v>
      </c>
    </row>
    <row r="21" spans="1:10" ht="12.75">
      <c r="A21" s="1">
        <v>18361</v>
      </c>
      <c r="B21" s="4" t="s">
        <v>9</v>
      </c>
      <c r="C21" s="8">
        <v>48.74</v>
      </c>
      <c r="D21" s="2">
        <v>42.42</v>
      </c>
      <c r="E21" s="2">
        <v>0</v>
      </c>
      <c r="F21" s="2">
        <v>0</v>
      </c>
      <c r="G21" s="2">
        <f t="shared" si="5"/>
        <v>681.79</v>
      </c>
      <c r="H21" s="7">
        <f t="shared" si="6"/>
        <v>6.85</v>
      </c>
      <c r="I21" s="7">
        <f t="shared" si="7"/>
        <v>6.54</v>
      </c>
      <c r="J21" s="3">
        <f t="shared" si="4"/>
        <v>19201</v>
      </c>
    </row>
    <row r="22" spans="1:10" ht="12.75">
      <c r="A22" s="1">
        <v>19039</v>
      </c>
      <c r="B22" s="4" t="s">
        <v>9</v>
      </c>
      <c r="C22" s="8">
        <v>52.17</v>
      </c>
      <c r="D22" s="2">
        <v>43.15</v>
      </c>
      <c r="E22" s="2">
        <v>0</v>
      </c>
      <c r="F22" s="2">
        <v>0</v>
      </c>
      <c r="G22" s="2">
        <f t="shared" si="5"/>
        <v>724.9399999999999</v>
      </c>
      <c r="H22" s="7">
        <f t="shared" si="6"/>
        <v>6.36</v>
      </c>
      <c r="I22" s="7">
        <f t="shared" si="7"/>
        <v>6.53</v>
      </c>
      <c r="J22" s="3">
        <f t="shared" si="4"/>
        <v>19881</v>
      </c>
    </row>
    <row r="23" spans="1:10" ht="12.75">
      <c r="A23" s="1">
        <v>19556</v>
      </c>
      <c r="B23" s="4" t="s">
        <v>9</v>
      </c>
      <c r="C23" s="8">
        <v>53.08</v>
      </c>
      <c r="D23" s="2">
        <v>35</v>
      </c>
      <c r="E23" s="2">
        <v>20</v>
      </c>
      <c r="F23" s="2">
        <v>0</v>
      </c>
      <c r="G23" s="2">
        <f t="shared" si="5"/>
        <v>759.9399999999999</v>
      </c>
      <c r="H23" s="7">
        <f t="shared" si="6"/>
        <v>6.77</v>
      </c>
      <c r="I23" s="7">
        <f t="shared" si="7"/>
        <v>6.54</v>
      </c>
      <c r="J23" s="3">
        <f t="shared" si="4"/>
        <v>20396</v>
      </c>
    </row>
    <row r="24" spans="1:10" ht="12.75">
      <c r="A24" s="1">
        <v>20633</v>
      </c>
      <c r="B24" s="4" t="s">
        <v>9</v>
      </c>
      <c r="C24" s="8">
        <v>49.49</v>
      </c>
      <c r="D24" s="2">
        <v>50.04</v>
      </c>
      <c r="E24" s="2">
        <v>0</v>
      </c>
      <c r="F24" s="2">
        <v>20</v>
      </c>
      <c r="G24" s="2">
        <f aca="true" t="shared" si="8" ref="G24:G32">G23+D24+F24</f>
        <v>829.9799999999999</v>
      </c>
      <c r="H24" s="7">
        <f aca="true" t="shared" si="9" ref="H24:H32">IF(B24="v",INT(10000*(D24+F24)/(A24-A23)+0.5)/100,"nb")</f>
        <v>6.5</v>
      </c>
      <c r="I24" s="7">
        <f aca="true" t="shared" si="10" ref="I24:I32">IF(B24="v",INT(10000*G24/(A24-A$5)+0.5)/100,"nb")</f>
        <v>6.53</v>
      </c>
      <c r="J24" s="3">
        <f t="shared" si="4"/>
        <v>21475</v>
      </c>
    </row>
    <row r="25" spans="1:10" ht="12.75">
      <c r="A25" s="1">
        <v>21476</v>
      </c>
      <c r="B25" s="4" t="s">
        <v>9</v>
      </c>
      <c r="C25" s="8">
        <v>69.26</v>
      </c>
      <c r="D25" s="2">
        <v>51.77</v>
      </c>
      <c r="E25" s="2">
        <v>20</v>
      </c>
      <c r="F25" s="2">
        <v>0</v>
      </c>
      <c r="G25" s="2">
        <f t="shared" si="8"/>
        <v>881.7499999999999</v>
      </c>
      <c r="H25" s="7">
        <f t="shared" si="9"/>
        <v>6.14</v>
      </c>
      <c r="I25" s="7">
        <f t="shared" si="10"/>
        <v>6.51</v>
      </c>
      <c r="J25" s="3">
        <f t="shared" si="4"/>
        <v>22320</v>
      </c>
    </row>
    <row r="26" spans="1:10" ht="12.75">
      <c r="A26" s="1">
        <v>22507</v>
      </c>
      <c r="B26" s="4" t="s">
        <v>9</v>
      </c>
      <c r="C26" s="8">
        <v>49.52</v>
      </c>
      <c r="D26" s="9">
        <v>40.62</v>
      </c>
      <c r="E26" s="2">
        <v>0</v>
      </c>
      <c r="F26" s="2">
        <v>20</v>
      </c>
      <c r="G26" s="2">
        <f t="shared" si="8"/>
        <v>942.3699999999999</v>
      </c>
      <c r="H26" s="7">
        <f t="shared" si="9"/>
        <v>5.88</v>
      </c>
      <c r="I26" s="7">
        <f t="shared" si="10"/>
        <v>6.47</v>
      </c>
      <c r="J26" s="3">
        <f t="shared" si="4"/>
        <v>23357</v>
      </c>
    </row>
    <row r="27" spans="1:10" ht="12.75">
      <c r="A27" s="1">
        <v>23301</v>
      </c>
      <c r="B27" s="4" t="s">
        <v>10</v>
      </c>
      <c r="C27" s="8">
        <v>15.01</v>
      </c>
      <c r="D27" s="2">
        <v>12.31</v>
      </c>
      <c r="E27" s="2">
        <v>0</v>
      </c>
      <c r="F27" s="2">
        <v>0</v>
      </c>
      <c r="G27" s="2">
        <f t="shared" si="8"/>
        <v>954.6799999999998</v>
      </c>
      <c r="H27" s="7" t="str">
        <f t="shared" si="9"/>
        <v>nb</v>
      </c>
      <c r="I27" s="7" t="str">
        <f t="shared" si="10"/>
        <v>nb</v>
      </c>
      <c r="J27" s="3" t="str">
        <f t="shared" si="4"/>
        <v>nb</v>
      </c>
    </row>
    <row r="28" spans="1:10" ht="12.75">
      <c r="A28" s="1">
        <v>23458</v>
      </c>
      <c r="B28" s="4" t="s">
        <v>9</v>
      </c>
      <c r="C28" s="8">
        <v>47.55</v>
      </c>
      <c r="D28" s="2">
        <v>46.89</v>
      </c>
      <c r="E28" s="2">
        <v>0</v>
      </c>
      <c r="F28" s="2">
        <v>0</v>
      </c>
      <c r="G28" s="2">
        <f t="shared" si="8"/>
        <v>1001.5699999999998</v>
      </c>
      <c r="H28" s="7">
        <f t="shared" si="9"/>
        <v>29.87</v>
      </c>
      <c r="I28" s="7">
        <f t="shared" si="10"/>
        <v>6.45</v>
      </c>
      <c r="J28" s="3">
        <f t="shared" si="4"/>
        <v>24310</v>
      </c>
    </row>
    <row r="29" spans="1:10" ht="12.75">
      <c r="A29" s="1">
        <v>24188</v>
      </c>
      <c r="B29" s="4" t="s">
        <v>9</v>
      </c>
      <c r="C29" s="8">
        <v>67.8</v>
      </c>
      <c r="D29" s="2">
        <v>44.63</v>
      </c>
      <c r="E29" s="2">
        <v>20</v>
      </c>
      <c r="F29" s="2">
        <v>0</v>
      </c>
      <c r="G29" s="2">
        <f t="shared" si="8"/>
        <v>1046.1999999999998</v>
      </c>
      <c r="H29" s="7">
        <f t="shared" si="9"/>
        <v>6.11</v>
      </c>
      <c r="I29" s="7">
        <f t="shared" si="10"/>
        <v>6.44</v>
      </c>
      <c r="J29" s="3">
        <f t="shared" si="4"/>
        <v>25042</v>
      </c>
    </row>
    <row r="30" spans="1:10" ht="12.75">
      <c r="A30" s="1">
        <v>25158</v>
      </c>
      <c r="B30" s="4" t="s">
        <v>9</v>
      </c>
      <c r="C30" s="8">
        <v>64.96</v>
      </c>
      <c r="D30" s="2">
        <v>59.11</v>
      </c>
      <c r="E30" s="2">
        <v>20</v>
      </c>
      <c r="F30" s="2">
        <v>20</v>
      </c>
      <c r="G30" s="2">
        <f t="shared" si="8"/>
        <v>1125.3099999999997</v>
      </c>
      <c r="H30" s="7">
        <f t="shared" si="9"/>
        <v>8.16</v>
      </c>
      <c r="I30" s="7">
        <f t="shared" si="10"/>
        <v>6.53</v>
      </c>
      <c r="J30" s="3">
        <f t="shared" si="4"/>
        <v>26000</v>
      </c>
    </row>
    <row r="31" spans="1:10" ht="12.75">
      <c r="A31" s="1">
        <v>25998</v>
      </c>
      <c r="B31" s="4" t="s">
        <v>9</v>
      </c>
      <c r="C31" s="8">
        <v>57.05</v>
      </c>
      <c r="D31" s="2">
        <v>51.44</v>
      </c>
      <c r="E31" s="2">
        <v>0</v>
      </c>
      <c r="F31" s="2">
        <v>0</v>
      </c>
      <c r="G31" s="2">
        <f t="shared" si="8"/>
        <v>1176.7499999999998</v>
      </c>
      <c r="H31" s="7">
        <f t="shared" si="9"/>
        <v>6.12</v>
      </c>
      <c r="I31" s="7">
        <f t="shared" si="10"/>
        <v>6.51</v>
      </c>
      <c r="J31" s="3">
        <f t="shared" si="4"/>
        <v>26842</v>
      </c>
    </row>
    <row r="32" spans="1:10" ht="12.75">
      <c r="A32" s="1"/>
      <c r="B32" s="4"/>
      <c r="C32" s="8"/>
      <c r="D32" s="2"/>
      <c r="E32" s="2">
        <v>0</v>
      </c>
      <c r="F32" s="2">
        <v>0</v>
      </c>
      <c r="G32" s="2">
        <f t="shared" si="8"/>
        <v>1176.7499999999998</v>
      </c>
      <c r="H32" s="7" t="str">
        <f t="shared" si="9"/>
        <v>nb</v>
      </c>
      <c r="I32" s="7" t="str">
        <f t="shared" si="10"/>
        <v>nb</v>
      </c>
      <c r="J32" s="3" t="str">
        <f t="shared" si="4"/>
        <v>nb</v>
      </c>
    </row>
    <row r="33" spans="1:10" ht="12.75">
      <c r="A33" s="1"/>
      <c r="B33" s="4"/>
      <c r="C33" s="8"/>
      <c r="D33" s="2"/>
      <c r="E33" s="2">
        <v>0</v>
      </c>
      <c r="F33" s="2">
        <v>0</v>
      </c>
      <c r="G33" s="2">
        <f>G32+D33+F33</f>
        <v>1176.7499999999998</v>
      </c>
      <c r="H33" s="7" t="str">
        <f>IF(B33="v",INT(10000*(D33+F33)/(A33-A32)+0.5)/100,"nb")</f>
        <v>nb</v>
      </c>
      <c r="I33" s="7" t="str">
        <f>IF(B33="v",INT(10000*G33/(A33-A$5)+0.5)/100,"nb")</f>
        <v>nb</v>
      </c>
      <c r="J33" s="3" t="str">
        <f>IF(B33="v",INT(100*D$1/I33+A33),"nb")</f>
        <v>nb</v>
      </c>
    </row>
    <row r="34" spans="1:10" ht="12.75">
      <c r="A34" s="1"/>
      <c r="B34" s="4"/>
      <c r="C34" s="8"/>
      <c r="D34" s="2"/>
      <c r="E34" s="2">
        <v>0</v>
      </c>
      <c r="F34" s="2">
        <v>0</v>
      </c>
      <c r="G34" s="2">
        <f>G33+D34+F34</f>
        <v>1176.7499999999998</v>
      </c>
      <c r="H34" s="7" t="str">
        <f>IF(B34="v",INT(10000*(D34+F34)/(A34-A33)+0.5)/100,"nb")</f>
        <v>nb</v>
      </c>
      <c r="I34" s="7" t="str">
        <f>IF(B34="v",INT(10000*G34/(A34-A$5)+0.5)/100,"nb")</f>
        <v>nb</v>
      </c>
      <c r="J34" s="3" t="str">
        <f>IF(B34="v",INT(100*D$1/I34+A34),"nb")</f>
        <v>nb</v>
      </c>
    </row>
    <row r="35" spans="1:10" ht="12.75">
      <c r="A35" s="1"/>
      <c r="B35" s="4"/>
      <c r="C35" s="8"/>
      <c r="D35" s="2"/>
      <c r="E35" s="2">
        <v>0</v>
      </c>
      <c r="F35" s="2">
        <v>0</v>
      </c>
      <c r="G35" s="2">
        <f>G34+D35+F35</f>
        <v>1176.7499999999998</v>
      </c>
      <c r="H35" s="7" t="str">
        <f>IF(B35="v",INT(10000*(D35+F35)/(A35-A34)+0.5)/100,"nb")</f>
        <v>nb</v>
      </c>
      <c r="I35" s="7" t="str">
        <f>IF(B35="v",INT(10000*G35/(A35-A$5)+0.5)/100,"nb")</f>
        <v>nb</v>
      </c>
      <c r="J35" s="3" t="str">
        <f>IF(B35="v",INT(100*D$1/I35+A35),"nb")</f>
        <v>nb</v>
      </c>
    </row>
    <row r="36" spans="1:10" ht="12.75">
      <c r="A36" s="1"/>
      <c r="B36" s="4"/>
      <c r="C36" s="8"/>
      <c r="D36" s="2"/>
      <c r="E36" s="2">
        <v>0</v>
      </c>
      <c r="F36" s="2">
        <v>0</v>
      </c>
      <c r="G36" s="2">
        <f>G35+D36+F36</f>
        <v>1176.7499999999998</v>
      </c>
      <c r="H36" s="7" t="str">
        <f>IF(B36="v",INT(10000*(D36+F36)/(A36-A35)+0.5)/100,"nb")</f>
        <v>nb</v>
      </c>
      <c r="I36" s="7" t="str">
        <f>IF(B36="v",INT(10000*G36/(A36-A$5)+0.5)/100,"nb")</f>
        <v>nb</v>
      </c>
      <c r="J36" s="3" t="str">
        <f>IF(B36="v",INT(100*D$1/I36+A36),"nb")</f>
        <v>nb</v>
      </c>
    </row>
    <row r="37" spans="1:10" ht="12.75">
      <c r="A37" s="1"/>
      <c r="B37" s="4"/>
      <c r="C37" s="8"/>
      <c r="D37" s="2"/>
      <c r="E37" s="2">
        <v>0</v>
      </c>
      <c r="F37" s="2">
        <v>0</v>
      </c>
      <c r="G37" s="2">
        <f>G36+D37+F37</f>
        <v>1176.7499999999998</v>
      </c>
      <c r="H37" s="7" t="str">
        <f>IF(B37="v",INT(10000*(D37+F37)/(A37-A36)+0.5)/100,"nb")</f>
        <v>nb</v>
      </c>
      <c r="I37" s="7" t="str">
        <f>IF(B37="v",INT(10000*G37/(A37-A$5)+0.5)/100,"nb")</f>
        <v>nb</v>
      </c>
      <c r="J37" s="3" t="str">
        <f>IF(B37="v",INT(100*D$1/I37+A37),"nb")</f>
        <v>nb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Benzinverbrauch</dc:title>
  <dc:subject>Autokosten</dc:subject>
  <dc:creator>Wemheuer</dc:creator>
  <cp:keywords>auto</cp:keywords>
  <dc:description/>
  <cp:lastModifiedBy>Jürgen Wemheuer</cp:lastModifiedBy>
  <dcterms:modified xsi:type="dcterms:W3CDTF">2009-06-29T09:14:39Z</dcterms:modified>
  <cp:category/>
  <cp:version/>
  <cp:contentType/>
  <cp:contentStatus/>
</cp:coreProperties>
</file>